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4A8321D0-ACF6-43EE-9DFA-4CDA2AF1C0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3.1. Đất ở tại nông thôn" sheetId="16" r:id="rId1"/>
    <sheet name="23.2. Đất TMDV tại nông thôn" sheetId="19" r:id="rId2"/>
    <sheet name="23.3. Đất SXPNN tại nông thôn" sheetId="20" r:id="rId3"/>
    <sheet name="23.4. Đất NN" sheetId="15" r:id="rId4"/>
  </sheets>
  <definedNames>
    <definedName name="_xlnm.Print_Titles" localSheetId="0">'23.1. Đất ở tại nông thôn'!$7:$8</definedName>
    <definedName name="_xlnm.Print_Titles" localSheetId="1">'23.2. Đất TMDV tại nông thôn'!$7:$8</definedName>
    <definedName name="_xlnm.Print_Titles" localSheetId="2">'23.3. Đất SXPNN tại nông thôn'!$7:$8</definedName>
    <definedName name="_xlnm.Print_Area" localSheetId="0">'23.1. Đất ở tại nông thôn'!$A$1:$H$28</definedName>
    <definedName name="_xlnm.Print_Area" localSheetId="1">'23.2. Đất TMDV tại nông thôn'!$A$1:$H$28</definedName>
    <definedName name="_xlnm.Print_Area" localSheetId="2">'23.3. Đất SXPNN tại nông thôn'!$A$1:$H$28</definedName>
    <definedName name="_xlnm.Print_Area" localSheetId="3">'23.4.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0" l="1"/>
  <c r="F20" i="20"/>
  <c r="E20" i="20"/>
  <c r="A11" i="20"/>
  <c r="A12" i="20" s="1"/>
  <c r="A13" i="20" s="1"/>
  <c r="A14" i="20" s="1"/>
  <c r="A15" i="20" s="1"/>
  <c r="A16" i="20" s="1"/>
  <c r="A17" i="20" s="1"/>
  <c r="A18" i="20" s="1"/>
  <c r="A19" i="20" s="1"/>
  <c r="A20" i="20" s="1"/>
  <c r="F24" i="19"/>
  <c r="G24" i="19"/>
  <c r="H24" i="19"/>
  <c r="E22" i="19"/>
  <c r="E24" i="19"/>
  <c r="F20" i="19"/>
  <c r="F19" i="19"/>
  <c r="G19" i="19"/>
  <c r="E18" i="19"/>
  <c r="E19" i="19"/>
  <c r="E20" i="19"/>
  <c r="E17" i="19"/>
  <c r="F17" i="19"/>
  <c r="F16" i="19"/>
  <c r="E13" i="19"/>
  <c r="E14" i="19"/>
  <c r="E15" i="19"/>
  <c r="E16" i="19"/>
  <c r="F12" i="19"/>
  <c r="G12" i="19"/>
  <c r="E11" i="19"/>
  <c r="F11" i="19"/>
  <c r="G11" i="19"/>
  <c r="H11" i="19"/>
  <c r="F10" i="19"/>
  <c r="G10" i="19"/>
  <c r="H10" i="19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E27" i="20"/>
  <c r="E28" i="20"/>
  <c r="H24" i="20"/>
  <c r="G24" i="20"/>
  <c r="F24" i="20"/>
  <c r="E24" i="20"/>
  <c r="E22" i="20"/>
  <c r="E11" i="20"/>
  <c r="F11" i="20"/>
  <c r="G11" i="20"/>
  <c r="H11" i="20"/>
  <c r="E12" i="20"/>
  <c r="F12" i="20"/>
  <c r="G12" i="20"/>
  <c r="E13" i="20"/>
  <c r="E14" i="20"/>
  <c r="E15" i="20"/>
  <c r="E16" i="20"/>
  <c r="F16" i="20"/>
  <c r="E17" i="20"/>
  <c r="F17" i="20"/>
  <c r="E18" i="20"/>
  <c r="E19" i="20"/>
  <c r="G19" i="20"/>
  <c r="F10" i="20"/>
  <c r="G10" i="20"/>
  <c r="H10" i="20"/>
  <c r="E10" i="20"/>
  <c r="E27" i="19"/>
  <c r="E28" i="19"/>
  <c r="E12" i="19"/>
  <c r="E10" i="19"/>
  <c r="A11" i="16" l="1"/>
  <c r="A12" i="16" s="1"/>
  <c r="A13" i="16" s="1"/>
  <c r="A14" i="16" s="1"/>
  <c r="A15" i="16" s="1"/>
  <c r="A16" i="16" s="1"/>
  <c r="A17" i="16" s="1"/>
  <c r="A18" i="16" s="1"/>
  <c r="A19" i="16" s="1"/>
  <c r="A20" i="16" s="1"/>
  <c r="B44" i="15" l="1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</calcChain>
</file>

<file path=xl/sharedStrings.xml><?xml version="1.0" encoding="utf-8"?>
<sst xmlns="http://schemas.openxmlformats.org/spreadsheetml/2006/main" count="222" uniqueCount="74">
  <si>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</si>
  <si>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</si>
  <si>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</si>
  <si>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</si>
  <si>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</si>
  <si>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</si>
  <si>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</si>
  <si>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</si>
  <si>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Đường Quốc lộ 1B, đoạn 1</t>
  </si>
  <si>
    <t>Đường Quốc lộ 1B, đoạn 2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</si>
  <si>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</si>
  <si>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</si>
  <si>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</si>
  <si>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</si>
  <si>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</si>
  <si>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</si>
  <si>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</si>
  <si>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</si>
  <si>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</si>
  <si>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</si>
  <si>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</si>
  <si>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</si>
  <si>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</si>
  <si>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</si>
  <si>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</si>
  <si>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</si>
  <si>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</si>
  <si>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</si>
  <si>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23. Xã Điềm He</t>
  </si>
  <si>
    <t>BẢNG 23.1: BẢNG GIÁ ĐẤT Ở TẠI NÔNG THÔN</t>
  </si>
  <si>
    <t>BẢNG 23.2: BẢNG GIÁ ĐẤT THƯƠNG MẠI, DỊCH VỤ TẠI NÔNG THÔN</t>
  </si>
  <si>
    <t>Đường QL 1B cũ</t>
  </si>
  <si>
    <t>Đường nhánh đoạn rẽ vào UBND xã Điềm He</t>
  </si>
  <si>
    <t>Khu vực chợ Điềm He</t>
  </si>
  <si>
    <t>Đoạn từ cây xăng</t>
  </si>
  <si>
    <t>Hết cầu Ngầm đường rẽ đi xã Song Giang cũ</t>
  </si>
  <si>
    <t>Cây xăng Điềm He (Km 17+700)</t>
  </si>
  <si>
    <t>Cầu Nà Làn</t>
  </si>
  <si>
    <t>Đường tỉnh 239</t>
  </si>
  <si>
    <t>Ngã 3 Điềm He rẽ đi xã Tân Đoàn</t>
  </si>
  <si>
    <t>Hết địa phận xã Điềm He (giáp xã An Sơn)</t>
  </si>
  <si>
    <t>Đường quốc lộ 1B đoạn 3</t>
  </si>
  <si>
    <t>Đầu cầu Nà Làn</t>
  </si>
  <si>
    <t>Giáp địa phận xã Khánh Khê</t>
  </si>
  <si>
    <t>ĐH.50</t>
  </si>
  <si>
    <t>Cầu ngầm đường rẽ đi xã Song Giang cũ</t>
  </si>
  <si>
    <t>Hết địa phận xã Điềm He</t>
  </si>
  <si>
    <t>ĐH.52: Đường Điềm He - Tràng Các</t>
  </si>
  <si>
    <t>Ngã 3 Bản Làn rẽ vào đường Tràng Các</t>
  </si>
  <si>
    <t>Đường Quốc lộ 1B đoạn 3</t>
  </si>
  <si>
    <t>Km19+700</t>
  </si>
  <si>
    <t>Km21+500</t>
  </si>
  <si>
    <t>Đường Văn An - Nhạc Kỳ</t>
  </si>
  <si>
    <t>Km17+100</t>
  </si>
  <si>
    <t>Cầu Văn An - Nhạc Kỳ</t>
  </si>
  <si>
    <t>Đường Quốc lộ 1B</t>
  </si>
  <si>
    <t>Từ điểm tiếp giáp thị trấn Văn Quan (hết phố Nà Lộc)</t>
  </si>
  <si>
    <t>hết ngã 3 dường rẽ tỉnh lộ 232 đi huyện Văn Lãng (Km23+900))</t>
  </si>
  <si>
    <t>Đường tỉnh lộ 232 (gồm các thôn: Khòn Cải, Khòn Tâử, Khòn Lạn)</t>
  </si>
  <si>
    <t>Đầu thôn Khòn Cải</t>
  </si>
  <si>
    <t>Hết thôn Khòn Lạn</t>
  </si>
  <si>
    <t>Khu tái định cư dự án Khu dân cư phố Điềm He</t>
  </si>
  <si>
    <t>Đường 232</t>
  </si>
  <si>
    <t>từ đầu thôn Khòn Pù</t>
  </si>
  <si>
    <t>hết địa phận xã Điềm He</t>
  </si>
  <si>
    <t>Xã Điềm He cũ</t>
  </si>
  <si>
    <t>Xã Trấn Ninh cũ</t>
  </si>
  <si>
    <t>Xã Liên Hội cũ</t>
  </si>
  <si>
    <t>BẢNG 23.4: BẢNG GIÁ ĐẤT NÔNG NGHIỆP</t>
  </si>
  <si>
    <t>Từ đầu thôn Khòn Pù</t>
  </si>
  <si>
    <t>Xã Liên Hội, xã Trấn Ninh cũ</t>
  </si>
  <si>
    <t>Giá đất thương mại, dịch vụ</t>
  </si>
  <si>
    <t>Giá đất cơ sở sản xuất phi nông nghiệp</t>
  </si>
  <si>
    <t>BẢNG 23.3: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</si>
</sst>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u/>
      <sz val="12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0" fontId="6" fillId="0" borderId="0" xfId="2"/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3" fontId="2" fillId="0" borderId="0" xfId="2" applyNumberFormat="1" applyFont="1" applyAlignment="1">
      <alignment horizontal="right" vertical="center" wrapText="1"/>
    </xf>
    <xf numFmtId="2" fontId="2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3" fontId="1" fillId="0" borderId="1" xfId="2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</cellXfs>
  <cellStyles count="3">
    <cellStyle name="Bình thường" xfId="0" builtinId="0"/>
    <cellStyle name="Dấu phẩy" xfId="1" builtinId="3"/>
    <cellStyle name="Normal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62"/>
  <sheetViews>
    <sheetView tabSelected="1" view="pageBreakPreview" topLeftCell="A10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50" t="s">
        <v>28</v>
      </c>
      <c r="B2" s="50"/>
      <c r="C2" s="12"/>
      <c r="D2" s="12"/>
      <c r="E2" s="13"/>
      <c r="F2" s="13"/>
      <c r="G2" s="51" t="s">
        <v>21</v>
      </c>
      <c r="H2" s="51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2" t="s">
        <v>29</v>
      </c>
      <c r="B4" s="52"/>
      <c r="C4" s="52"/>
      <c r="D4" s="52"/>
      <c r="E4" s="52"/>
      <c r="F4" s="52"/>
      <c r="G4" s="52"/>
      <c r="H4" s="52"/>
    </row>
    <row r="5" spans="1:8" ht="15.75" x14ac:dyDescent="0.25">
      <c r="A5" s="53" t="s">
        <v>20</v>
      </c>
      <c r="B5" s="53"/>
      <c r="C5" s="53"/>
      <c r="D5" s="53"/>
      <c r="E5" s="53"/>
      <c r="F5" s="53"/>
      <c r="G5" s="53"/>
      <c r="H5" s="53"/>
    </row>
    <row r="6" spans="1:8" ht="15.75" x14ac:dyDescent="0.25">
      <c r="A6" s="54" t="s">
        <v>4</v>
      </c>
      <c r="B6" s="54"/>
      <c r="C6" s="54"/>
      <c r="D6" s="54"/>
      <c r="E6" s="54"/>
      <c r="F6" s="54"/>
      <c r="G6" s="54"/>
      <c r="H6" s="54"/>
    </row>
    <row r="7" spans="1:8" ht="15.75" x14ac:dyDescent="0.25">
      <c r="A7" s="55" t="s">
        <v>0</v>
      </c>
      <c r="B7" s="55" t="s">
        <v>1</v>
      </c>
      <c r="C7" s="55" t="s">
        <v>2</v>
      </c>
      <c r="D7" s="55"/>
      <c r="E7" s="55" t="s">
        <v>19</v>
      </c>
      <c r="F7" s="55"/>
      <c r="G7" s="55"/>
      <c r="H7" s="55"/>
    </row>
    <row r="8" spans="1:8" ht="15.75" x14ac:dyDescent="0.25">
      <c r="A8" s="55"/>
      <c r="B8" s="55"/>
      <c r="C8" s="7" t="s">
        <v>5</v>
      </c>
      <c r="D8" s="7" t="s">
        <v>6</v>
      </c>
      <c r="E8" s="14" t="s">
        <v>3</v>
      </c>
      <c r="F8" s="14" t="s">
        <v>10</v>
      </c>
      <c r="G8" s="14" t="s">
        <v>11</v>
      </c>
      <c r="H8" s="14" t="s">
        <v>12</v>
      </c>
    </row>
    <row r="9" spans="1:8" ht="15.75" x14ac:dyDescent="0.25">
      <c r="A9" s="7">
        <v>1</v>
      </c>
      <c r="B9" s="24" t="s">
        <v>65</v>
      </c>
      <c r="C9" s="56"/>
      <c r="D9" s="56"/>
      <c r="E9" s="56"/>
      <c r="F9" s="56"/>
      <c r="G9" s="56"/>
      <c r="H9" s="56"/>
    </row>
    <row r="10" spans="1:8" ht="31.5" x14ac:dyDescent="0.25">
      <c r="A10" s="4">
        <v>1</v>
      </c>
      <c r="B10" s="28" t="s">
        <v>31</v>
      </c>
      <c r="C10" s="25" t="s">
        <v>32</v>
      </c>
      <c r="D10" s="25" t="s">
        <v>33</v>
      </c>
      <c r="E10" s="26">
        <v>3140000</v>
      </c>
      <c r="F10" s="26">
        <v>1884000</v>
      </c>
      <c r="G10" s="26">
        <v>1256000</v>
      </c>
      <c r="H10" s="26">
        <v>628000</v>
      </c>
    </row>
    <row r="11" spans="1:8" ht="31.5" x14ac:dyDescent="0.25">
      <c r="A11" s="4">
        <f>1+A10</f>
        <v>2</v>
      </c>
      <c r="B11" s="28" t="s">
        <v>8</v>
      </c>
      <c r="C11" s="25" t="s">
        <v>34</v>
      </c>
      <c r="D11" s="25" t="s">
        <v>35</v>
      </c>
      <c r="E11" s="26">
        <v>3743000</v>
      </c>
      <c r="F11" s="26">
        <v>2245800</v>
      </c>
      <c r="G11" s="26">
        <v>1497200</v>
      </c>
      <c r="H11" s="26">
        <v>748600</v>
      </c>
    </row>
    <row r="12" spans="1:8" ht="31.5" x14ac:dyDescent="0.25">
      <c r="A12" s="4">
        <f t="shared" ref="A12:A20" si="0">1+A11</f>
        <v>3</v>
      </c>
      <c r="B12" s="25" t="s">
        <v>9</v>
      </c>
      <c r="C12" s="25" t="s">
        <v>36</v>
      </c>
      <c r="D12" s="25" t="s">
        <v>37</v>
      </c>
      <c r="E12" s="26">
        <v>410000</v>
      </c>
      <c r="F12" s="26">
        <v>246000</v>
      </c>
      <c r="G12" s="26">
        <v>164000</v>
      </c>
      <c r="H12" s="26"/>
    </row>
    <row r="13" spans="1:8" ht="31.5" x14ac:dyDescent="0.25">
      <c r="A13" s="4">
        <f t="shared" si="0"/>
        <v>4</v>
      </c>
      <c r="B13" s="25" t="s">
        <v>38</v>
      </c>
      <c r="C13" s="25" t="s">
        <v>39</v>
      </c>
      <c r="D13" s="25" t="s">
        <v>40</v>
      </c>
      <c r="E13" s="26">
        <v>270000</v>
      </c>
      <c r="F13" s="26"/>
      <c r="G13" s="26"/>
      <c r="H13" s="26"/>
    </row>
    <row r="14" spans="1:8" ht="31.5" x14ac:dyDescent="0.25">
      <c r="A14" s="4">
        <f t="shared" si="0"/>
        <v>5</v>
      </c>
      <c r="B14" s="29" t="s">
        <v>41</v>
      </c>
      <c r="C14" s="25" t="s">
        <v>42</v>
      </c>
      <c r="D14" s="25" t="s">
        <v>43</v>
      </c>
      <c r="E14" s="26">
        <v>260000</v>
      </c>
      <c r="F14" s="26"/>
      <c r="G14" s="26"/>
      <c r="H14" s="26"/>
    </row>
    <row r="15" spans="1:8" ht="31.5" x14ac:dyDescent="0.25">
      <c r="A15" s="4">
        <f t="shared" si="0"/>
        <v>6</v>
      </c>
      <c r="B15" s="42" t="s">
        <v>44</v>
      </c>
      <c r="C15" s="25" t="s">
        <v>45</v>
      </c>
      <c r="D15" s="25" t="s">
        <v>46</v>
      </c>
      <c r="E15" s="26">
        <v>270000</v>
      </c>
      <c r="F15" s="26"/>
      <c r="G15" s="26"/>
      <c r="H15" s="26"/>
    </row>
    <row r="16" spans="1:8" ht="31.5" x14ac:dyDescent="0.25">
      <c r="A16" s="4">
        <f t="shared" si="0"/>
        <v>7</v>
      </c>
      <c r="B16" s="25" t="s">
        <v>47</v>
      </c>
      <c r="C16" s="25" t="s">
        <v>48</v>
      </c>
      <c r="D16" s="25" t="s">
        <v>46</v>
      </c>
      <c r="E16" s="26">
        <v>350000</v>
      </c>
      <c r="F16" s="26">
        <v>210000</v>
      </c>
      <c r="G16" s="26"/>
      <c r="H16" s="26"/>
    </row>
    <row r="17" spans="1:15" ht="15.75" x14ac:dyDescent="0.25">
      <c r="A17" s="4">
        <f t="shared" si="0"/>
        <v>8</v>
      </c>
      <c r="B17" s="28" t="s">
        <v>49</v>
      </c>
      <c r="C17" s="25" t="s">
        <v>50</v>
      </c>
      <c r="D17" s="25" t="s">
        <v>51</v>
      </c>
      <c r="E17" s="26">
        <v>430000</v>
      </c>
      <c r="F17" s="26">
        <v>258000</v>
      </c>
      <c r="G17" s="26"/>
      <c r="H17" s="26"/>
    </row>
    <row r="18" spans="1:15" ht="15.75" x14ac:dyDescent="0.25">
      <c r="A18" s="4">
        <f t="shared" si="0"/>
        <v>9</v>
      </c>
      <c r="B18" s="28" t="s">
        <v>52</v>
      </c>
      <c r="C18" s="25" t="s">
        <v>53</v>
      </c>
      <c r="D18" s="25" t="s">
        <v>54</v>
      </c>
      <c r="E18" s="26">
        <v>380000</v>
      </c>
      <c r="F18" s="26"/>
      <c r="G18" s="26"/>
      <c r="H18" s="26"/>
    </row>
    <row r="19" spans="1:15" ht="47.25" x14ac:dyDescent="0.25">
      <c r="A19" s="4">
        <f t="shared" si="0"/>
        <v>10</v>
      </c>
      <c r="B19" s="28" t="s">
        <v>55</v>
      </c>
      <c r="C19" s="25" t="s">
        <v>56</v>
      </c>
      <c r="D19" s="25" t="s">
        <v>57</v>
      </c>
      <c r="E19" s="26">
        <v>960000</v>
      </c>
      <c r="F19" s="26">
        <v>576000</v>
      </c>
      <c r="G19" s="26">
        <v>384000</v>
      </c>
      <c r="H19" s="26"/>
    </row>
    <row r="20" spans="1:15" ht="15.75" x14ac:dyDescent="0.25">
      <c r="A20" s="4">
        <f t="shared" si="0"/>
        <v>11</v>
      </c>
      <c r="B20" s="57" t="s">
        <v>61</v>
      </c>
      <c r="C20" s="58"/>
      <c r="D20" s="58"/>
      <c r="E20" s="26">
        <v>4100000</v>
      </c>
      <c r="F20" s="26">
        <v>2460000</v>
      </c>
      <c r="G20" s="26"/>
      <c r="H20" s="26"/>
    </row>
    <row r="21" spans="1:15" s="41" customFormat="1" ht="15.75" x14ac:dyDescent="0.25">
      <c r="A21" s="7">
        <v>2</v>
      </c>
      <c r="B21" s="24" t="s">
        <v>67</v>
      </c>
      <c r="C21" s="24"/>
      <c r="D21" s="24"/>
      <c r="E21" s="43"/>
      <c r="F21" s="43"/>
      <c r="G21" s="43"/>
      <c r="H21" s="43"/>
    </row>
    <row r="22" spans="1:15" ht="47.25" x14ac:dyDescent="0.25">
      <c r="A22" s="4">
        <v>1</v>
      </c>
      <c r="B22" s="25" t="s">
        <v>58</v>
      </c>
      <c r="C22" s="25" t="s">
        <v>59</v>
      </c>
      <c r="D22" s="25" t="s">
        <v>60</v>
      </c>
      <c r="E22" s="26">
        <v>350000</v>
      </c>
      <c r="F22" s="26"/>
      <c r="G22" s="26"/>
      <c r="H22" s="26"/>
    </row>
    <row r="23" spans="1:15" s="27" customFormat="1" ht="15.75" x14ac:dyDescent="0.25">
      <c r="A23" s="7">
        <v>3</v>
      </c>
      <c r="B23" s="23" t="s">
        <v>66</v>
      </c>
      <c r="C23" s="23"/>
      <c r="D23" s="23"/>
      <c r="E23" s="26"/>
      <c r="F23" s="26"/>
      <c r="G23" s="26"/>
      <c r="H23" s="26"/>
      <c r="I23" s="32"/>
      <c r="J23" s="32"/>
      <c r="K23" s="32"/>
      <c r="L23" s="33"/>
      <c r="M23" s="34"/>
      <c r="N23" s="35"/>
      <c r="O23" s="31"/>
    </row>
    <row r="24" spans="1:15" ht="15.75" x14ac:dyDescent="0.25">
      <c r="A24" s="4">
        <v>1</v>
      </c>
      <c r="B24" s="6" t="s">
        <v>62</v>
      </c>
      <c r="C24" s="28" t="s">
        <v>63</v>
      </c>
      <c r="D24" s="6" t="s">
        <v>64</v>
      </c>
      <c r="E24" s="26">
        <v>240000</v>
      </c>
      <c r="F24" s="26">
        <v>144000</v>
      </c>
      <c r="G24" s="26">
        <v>86400</v>
      </c>
      <c r="H24" s="26">
        <v>51840</v>
      </c>
    </row>
    <row r="25" spans="1:15" ht="15.75" x14ac:dyDescent="0.25">
      <c r="A25" s="49" t="s">
        <v>22</v>
      </c>
      <c r="B25" s="49"/>
      <c r="C25" s="49"/>
      <c r="D25" s="49"/>
      <c r="E25" s="49"/>
      <c r="F25" s="49"/>
      <c r="G25" s="49"/>
      <c r="H25" s="49"/>
    </row>
    <row r="26" spans="1:15" ht="15.75" x14ac:dyDescent="0.25">
      <c r="A26" s="48" t="s">
        <v>7</v>
      </c>
      <c r="B26" s="48"/>
      <c r="C26" s="48"/>
      <c r="D26" s="48"/>
      <c r="E26" s="48"/>
      <c r="F26" s="48"/>
      <c r="G26" s="48"/>
      <c r="H26" s="48"/>
    </row>
    <row r="27" spans="1:15" ht="15.75" x14ac:dyDescent="0.25">
      <c r="A27" s="4">
        <v>1</v>
      </c>
      <c r="B27" s="29" t="s">
        <v>65</v>
      </c>
      <c r="C27" s="15"/>
      <c r="D27" s="15"/>
      <c r="E27" s="36">
        <v>170000</v>
      </c>
      <c r="F27" s="36"/>
      <c r="G27" s="37"/>
      <c r="H27" s="37"/>
    </row>
    <row r="28" spans="1:15" ht="31.5" x14ac:dyDescent="0.25">
      <c r="A28" s="4">
        <v>2</v>
      </c>
      <c r="B28" s="29" t="s">
        <v>70</v>
      </c>
      <c r="C28" s="30"/>
      <c r="D28" s="30"/>
      <c r="E28" s="36">
        <v>140000</v>
      </c>
      <c r="F28" s="36"/>
      <c r="G28" s="37"/>
      <c r="H28" s="37"/>
    </row>
    <row r="29" spans="1:15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5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5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5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</sheetData>
  <mergeCells count="13">
    <mergeCell ref="A26:H26"/>
    <mergeCell ref="A25:H25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C9:H9"/>
    <mergeCell ref="B20:D2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62"/>
  <sheetViews>
    <sheetView view="pageBreakPreview" topLeftCell="A13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50" t="s">
        <v>28</v>
      </c>
      <c r="B2" s="50"/>
      <c r="C2" s="12"/>
      <c r="D2" s="12"/>
      <c r="E2" s="13"/>
      <c r="F2" s="13"/>
      <c r="G2" s="51" t="s">
        <v>21</v>
      </c>
      <c r="H2" s="51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6" customHeight="1" x14ac:dyDescent="0.25">
      <c r="A4" s="52" t="s">
        <v>30</v>
      </c>
      <c r="B4" s="52"/>
      <c r="C4" s="52"/>
      <c r="D4" s="52"/>
      <c r="E4" s="52"/>
      <c r="F4" s="52"/>
      <c r="G4" s="52"/>
      <c r="H4" s="52"/>
    </row>
    <row r="5" spans="1:8" ht="15.75" x14ac:dyDescent="0.25">
      <c r="A5" s="53" t="s">
        <v>20</v>
      </c>
      <c r="B5" s="53"/>
      <c r="C5" s="53"/>
      <c r="D5" s="53"/>
      <c r="E5" s="53"/>
      <c r="F5" s="53"/>
      <c r="G5" s="53"/>
      <c r="H5" s="53"/>
    </row>
    <row r="6" spans="1:8" ht="15.75" x14ac:dyDescent="0.25">
      <c r="A6" s="54" t="s">
        <v>4</v>
      </c>
      <c r="B6" s="54"/>
      <c r="C6" s="54"/>
      <c r="D6" s="54"/>
      <c r="E6" s="54"/>
      <c r="F6" s="54"/>
      <c r="G6" s="54"/>
      <c r="H6" s="54"/>
    </row>
    <row r="7" spans="1:8" ht="15.75" x14ac:dyDescent="0.25">
      <c r="A7" s="55" t="s">
        <v>0</v>
      </c>
      <c r="B7" s="55" t="s">
        <v>1</v>
      </c>
      <c r="C7" s="55" t="s">
        <v>2</v>
      </c>
      <c r="D7" s="55"/>
      <c r="E7" s="55" t="s">
        <v>71</v>
      </c>
      <c r="F7" s="55"/>
      <c r="G7" s="55"/>
      <c r="H7" s="55"/>
    </row>
    <row r="8" spans="1:8" ht="15.75" x14ac:dyDescent="0.25">
      <c r="A8" s="55"/>
      <c r="B8" s="55"/>
      <c r="C8" s="7" t="s">
        <v>5</v>
      </c>
      <c r="D8" s="7" t="s">
        <v>6</v>
      </c>
      <c r="E8" s="14" t="s">
        <v>3</v>
      </c>
      <c r="F8" s="14" t="s">
        <v>10</v>
      </c>
      <c r="G8" s="14" t="s">
        <v>11</v>
      </c>
      <c r="H8" s="14" t="s">
        <v>12</v>
      </c>
    </row>
    <row r="9" spans="1:8" ht="15.75" x14ac:dyDescent="0.25">
      <c r="A9" s="7">
        <v>1</v>
      </c>
      <c r="B9" s="24" t="s">
        <v>65</v>
      </c>
      <c r="C9" s="56"/>
      <c r="D9" s="56"/>
      <c r="E9" s="56"/>
      <c r="F9" s="56"/>
      <c r="G9" s="56"/>
      <c r="H9" s="56"/>
    </row>
    <row r="10" spans="1:8" ht="31.5" x14ac:dyDescent="0.25">
      <c r="A10" s="4">
        <v>1</v>
      </c>
      <c r="B10" s="28" t="s">
        <v>31</v>
      </c>
      <c r="C10" s="25" t="s">
        <v>32</v>
      </c>
      <c r="D10" s="25" t="s">
        <v>33</v>
      </c>
      <c r="E10" s="26">
        <f>'23.1. Đất ở tại nông thôn'!E10*0.8</f>
        <v>2512000</v>
      </c>
      <c r="F10" s="26">
        <f>'23.1. Đất ở tại nông thôn'!F10*0.8</f>
        <v>1507200</v>
      </c>
      <c r="G10" s="26">
        <f>'23.1. Đất ở tại nông thôn'!G10*0.8</f>
        <v>1004800</v>
      </c>
      <c r="H10" s="26">
        <f>'23.1. Đất ở tại nông thôn'!H10*0.8</f>
        <v>502400</v>
      </c>
    </row>
    <row r="11" spans="1:8" ht="31.5" x14ac:dyDescent="0.25">
      <c r="A11" s="4">
        <f>1+A10</f>
        <v>2</v>
      </c>
      <c r="B11" s="28" t="s">
        <v>8</v>
      </c>
      <c r="C11" s="25" t="s">
        <v>34</v>
      </c>
      <c r="D11" s="25" t="s">
        <v>35</v>
      </c>
      <c r="E11" s="26">
        <f>'23.1. Đất ở tại nông thôn'!E11*0.8</f>
        <v>2994400</v>
      </c>
      <c r="F11" s="26">
        <f>'23.1. Đất ở tại nông thôn'!F11*0.8</f>
        <v>1796640</v>
      </c>
      <c r="G11" s="26">
        <f>'23.1. Đất ở tại nông thôn'!G11*0.8</f>
        <v>1197760</v>
      </c>
      <c r="H11" s="26">
        <f>'23.1. Đất ở tại nông thôn'!H11*0.8</f>
        <v>598880</v>
      </c>
    </row>
    <row r="12" spans="1:8" ht="31.5" x14ac:dyDescent="0.25">
      <c r="A12" s="4">
        <f t="shared" ref="A12:A20" si="0">1+A11</f>
        <v>3</v>
      </c>
      <c r="B12" s="25" t="s">
        <v>9</v>
      </c>
      <c r="C12" s="25" t="s">
        <v>36</v>
      </c>
      <c r="D12" s="25" t="s">
        <v>37</v>
      </c>
      <c r="E12" s="26">
        <f>'23.1. Đất ở tại nông thôn'!E12*0.8</f>
        <v>328000</v>
      </c>
      <c r="F12" s="26">
        <f>'23.1. Đất ở tại nông thôn'!F12*0.8</f>
        <v>196800</v>
      </c>
      <c r="G12" s="26">
        <f>'23.1. Đất ở tại nông thôn'!G12*0.8</f>
        <v>131200</v>
      </c>
      <c r="H12" s="26"/>
    </row>
    <row r="13" spans="1:8" ht="31.5" x14ac:dyDescent="0.25">
      <c r="A13" s="4">
        <f t="shared" si="0"/>
        <v>4</v>
      </c>
      <c r="B13" s="25" t="s">
        <v>38</v>
      </c>
      <c r="C13" s="25" t="s">
        <v>39</v>
      </c>
      <c r="D13" s="25" t="s">
        <v>40</v>
      </c>
      <c r="E13" s="26">
        <f>'23.1. Đất ở tại nông thôn'!E13*0.8</f>
        <v>216000</v>
      </c>
      <c r="F13" s="26"/>
      <c r="G13" s="26"/>
      <c r="H13" s="26"/>
    </row>
    <row r="14" spans="1:8" ht="31.5" x14ac:dyDescent="0.25">
      <c r="A14" s="4">
        <f t="shared" si="0"/>
        <v>5</v>
      </c>
      <c r="B14" s="29" t="s">
        <v>41</v>
      </c>
      <c r="C14" s="25" t="s">
        <v>42</v>
      </c>
      <c r="D14" s="25" t="s">
        <v>43</v>
      </c>
      <c r="E14" s="26">
        <f>'23.1. Đất ở tại nông thôn'!E14*0.8</f>
        <v>208000</v>
      </c>
      <c r="F14" s="26"/>
      <c r="G14" s="26"/>
      <c r="H14" s="26"/>
    </row>
    <row r="15" spans="1:8" ht="31.5" x14ac:dyDescent="0.25">
      <c r="A15" s="4">
        <f t="shared" si="0"/>
        <v>6</v>
      </c>
      <c r="B15" s="42" t="s">
        <v>44</v>
      </c>
      <c r="C15" s="25" t="s">
        <v>45</v>
      </c>
      <c r="D15" s="25" t="s">
        <v>46</v>
      </c>
      <c r="E15" s="26">
        <f>'23.1. Đất ở tại nông thôn'!E15*0.8</f>
        <v>216000</v>
      </c>
      <c r="F15" s="26"/>
      <c r="G15" s="26"/>
      <c r="H15" s="26"/>
    </row>
    <row r="16" spans="1:8" ht="31.5" x14ac:dyDescent="0.25">
      <c r="A16" s="4">
        <f t="shared" si="0"/>
        <v>7</v>
      </c>
      <c r="B16" s="25" t="s">
        <v>47</v>
      </c>
      <c r="C16" s="25" t="s">
        <v>48</v>
      </c>
      <c r="D16" s="25" t="s">
        <v>46</v>
      </c>
      <c r="E16" s="26">
        <f>'23.1. Đất ở tại nông thôn'!E16*0.8</f>
        <v>280000</v>
      </c>
      <c r="F16" s="26">
        <f>'23.1. Đất ở tại nông thôn'!F16*0.8</f>
        <v>168000</v>
      </c>
      <c r="G16" s="26"/>
      <c r="H16" s="26"/>
    </row>
    <row r="17" spans="1:15" ht="15.75" x14ac:dyDescent="0.25">
      <c r="A17" s="4">
        <f t="shared" si="0"/>
        <v>8</v>
      </c>
      <c r="B17" s="28" t="s">
        <v>49</v>
      </c>
      <c r="C17" s="25" t="s">
        <v>50</v>
      </c>
      <c r="D17" s="25" t="s">
        <v>51</v>
      </c>
      <c r="E17" s="26">
        <f>'23.1. Đất ở tại nông thôn'!E17*0.8</f>
        <v>344000</v>
      </c>
      <c r="F17" s="26">
        <f>'23.1. Đất ở tại nông thôn'!F17*0.8</f>
        <v>206400</v>
      </c>
      <c r="G17" s="26"/>
      <c r="H17" s="26"/>
    </row>
    <row r="18" spans="1:15" ht="15.75" x14ac:dyDescent="0.25">
      <c r="A18" s="4">
        <f t="shared" si="0"/>
        <v>9</v>
      </c>
      <c r="B18" s="28" t="s">
        <v>52</v>
      </c>
      <c r="C18" s="25" t="s">
        <v>53</v>
      </c>
      <c r="D18" s="25" t="s">
        <v>54</v>
      </c>
      <c r="E18" s="26">
        <f>'23.1. Đất ở tại nông thôn'!E18*0.8</f>
        <v>304000</v>
      </c>
      <c r="F18" s="26"/>
      <c r="G18" s="26"/>
      <c r="H18" s="26"/>
    </row>
    <row r="19" spans="1:15" ht="47.25" x14ac:dyDescent="0.25">
      <c r="A19" s="4">
        <f t="shared" si="0"/>
        <v>10</v>
      </c>
      <c r="B19" s="28" t="s">
        <v>55</v>
      </c>
      <c r="C19" s="25" t="s">
        <v>56</v>
      </c>
      <c r="D19" s="25" t="s">
        <v>57</v>
      </c>
      <c r="E19" s="26">
        <f>'23.1. Đất ở tại nông thôn'!E19*0.8</f>
        <v>768000</v>
      </c>
      <c r="F19" s="26">
        <f>'23.1. Đất ở tại nông thôn'!F19*0.8</f>
        <v>460800</v>
      </c>
      <c r="G19" s="26">
        <f>'23.1. Đất ở tại nông thôn'!G19*0.8</f>
        <v>307200</v>
      </c>
      <c r="H19" s="26"/>
    </row>
    <row r="20" spans="1:15" ht="15.75" x14ac:dyDescent="0.25">
      <c r="A20" s="4">
        <f t="shared" si="0"/>
        <v>11</v>
      </c>
      <c r="B20" s="57" t="s">
        <v>61</v>
      </c>
      <c r="C20" s="58"/>
      <c r="D20" s="58"/>
      <c r="E20" s="26">
        <f>'23.1. Đất ở tại nông thôn'!E20*0.8</f>
        <v>3280000</v>
      </c>
      <c r="F20" s="26">
        <f>'23.1. Đất ở tại nông thôn'!F20*0.8</f>
        <v>1968000</v>
      </c>
      <c r="G20" s="26"/>
      <c r="H20" s="26"/>
    </row>
    <row r="21" spans="1:15" ht="15.75" x14ac:dyDescent="0.25">
      <c r="A21" s="7">
        <v>2</v>
      </c>
      <c r="B21" s="24" t="s">
        <v>67</v>
      </c>
      <c r="C21" s="46"/>
      <c r="D21" s="46"/>
      <c r="E21" s="26"/>
      <c r="F21" s="46"/>
      <c r="G21" s="46"/>
      <c r="H21" s="46"/>
    </row>
    <row r="22" spans="1:15" ht="47.25" x14ac:dyDescent="0.25">
      <c r="A22" s="4">
        <v>1</v>
      </c>
      <c r="B22" s="25" t="s">
        <v>58</v>
      </c>
      <c r="C22" s="25" t="s">
        <v>59</v>
      </c>
      <c r="D22" s="25" t="s">
        <v>60</v>
      </c>
      <c r="E22" s="26">
        <f>'23.1. Đất ở tại nông thôn'!E22*0.8</f>
        <v>280000</v>
      </c>
      <c r="F22" s="26"/>
      <c r="G22" s="26"/>
      <c r="H22" s="26"/>
    </row>
    <row r="23" spans="1:15" s="27" customFormat="1" ht="16.5" x14ac:dyDescent="0.25">
      <c r="A23" s="7">
        <v>3</v>
      </c>
      <c r="B23" s="23" t="s">
        <v>66</v>
      </c>
      <c r="C23" s="45"/>
      <c r="D23" s="45"/>
      <c r="E23" s="26"/>
      <c r="F23" s="26"/>
      <c r="G23" s="26"/>
      <c r="H23" s="26"/>
      <c r="I23" s="32"/>
      <c r="J23" s="32"/>
      <c r="K23" s="32"/>
      <c r="L23" s="33"/>
      <c r="M23" s="34"/>
      <c r="N23" s="35"/>
      <c r="O23" s="31"/>
    </row>
    <row r="24" spans="1:15" ht="15.75" x14ac:dyDescent="0.25">
      <c r="A24" s="4">
        <v>1</v>
      </c>
      <c r="B24" s="6" t="s">
        <v>62</v>
      </c>
      <c r="C24" s="28" t="s">
        <v>63</v>
      </c>
      <c r="D24" s="6" t="s">
        <v>64</v>
      </c>
      <c r="E24" s="26">
        <f>'23.1. Đất ở tại nông thôn'!E24*0.8</f>
        <v>192000</v>
      </c>
      <c r="F24" s="26">
        <f>'23.1. Đất ở tại nông thôn'!F24*0.8</f>
        <v>115200</v>
      </c>
      <c r="G24" s="26">
        <f>'23.1. Đất ở tại nông thôn'!G24*0.8</f>
        <v>69120</v>
      </c>
      <c r="H24" s="26">
        <f>'23.1. Đất ở tại nông thôn'!H24*0.8</f>
        <v>41472</v>
      </c>
    </row>
    <row r="25" spans="1:15" ht="15.75" x14ac:dyDescent="0.25">
      <c r="A25" s="49" t="s">
        <v>22</v>
      </c>
      <c r="B25" s="49"/>
      <c r="C25" s="49"/>
      <c r="D25" s="49"/>
      <c r="E25" s="49"/>
      <c r="F25" s="49"/>
      <c r="G25" s="49"/>
      <c r="H25" s="49"/>
    </row>
    <row r="26" spans="1:15" ht="15.75" x14ac:dyDescent="0.25">
      <c r="A26" s="48" t="s">
        <v>7</v>
      </c>
      <c r="B26" s="48"/>
      <c r="C26" s="48"/>
      <c r="D26" s="48"/>
      <c r="E26" s="48"/>
      <c r="F26" s="48"/>
      <c r="G26" s="48"/>
      <c r="H26" s="48"/>
    </row>
    <row r="27" spans="1:15" ht="15.75" x14ac:dyDescent="0.25">
      <c r="A27" s="4">
        <v>1</v>
      </c>
      <c r="B27" s="29" t="s">
        <v>65</v>
      </c>
      <c r="C27" s="15"/>
      <c r="D27" s="15"/>
      <c r="E27" s="26">
        <f>'23.1. Đất ở tại nông thôn'!E27*0.8</f>
        <v>136000</v>
      </c>
      <c r="F27" s="26"/>
      <c r="G27" s="26"/>
      <c r="H27" s="26"/>
    </row>
    <row r="28" spans="1:15" ht="31.5" x14ac:dyDescent="0.25">
      <c r="A28" s="4">
        <v>2</v>
      </c>
      <c r="B28" s="29" t="s">
        <v>70</v>
      </c>
      <c r="C28" s="30"/>
      <c r="D28" s="30"/>
      <c r="E28" s="26">
        <f>'23.1. Đất ở tại nông thôn'!E28*0.8</f>
        <v>112000</v>
      </c>
      <c r="F28" s="26"/>
      <c r="G28" s="26"/>
      <c r="H28" s="26"/>
    </row>
    <row r="29" spans="1:15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5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5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5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</sheetData>
  <mergeCells count="13">
    <mergeCell ref="A26:H26"/>
    <mergeCell ref="C9:H9"/>
    <mergeCell ref="A25:H25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20:D2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62"/>
  <sheetViews>
    <sheetView view="pageBreakPreview" topLeftCell="A10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50" t="s">
        <v>28</v>
      </c>
      <c r="B2" s="50"/>
      <c r="C2" s="12"/>
      <c r="D2" s="12"/>
      <c r="E2" s="13"/>
      <c r="F2" s="13"/>
      <c r="G2" s="51" t="s">
        <v>21</v>
      </c>
      <c r="H2" s="51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6" customHeight="1" x14ac:dyDescent="0.25">
      <c r="A4" s="52" t="s">
        <v>73</v>
      </c>
      <c r="B4" s="52"/>
      <c r="C4" s="52"/>
      <c r="D4" s="52"/>
      <c r="E4" s="52"/>
      <c r="F4" s="52"/>
      <c r="G4" s="52"/>
      <c r="H4" s="52"/>
    </row>
    <row r="5" spans="1:8" ht="15.75" x14ac:dyDescent="0.25">
      <c r="A5" s="53" t="s">
        <v>20</v>
      </c>
      <c r="B5" s="53"/>
      <c r="C5" s="53"/>
      <c r="D5" s="53"/>
      <c r="E5" s="53"/>
      <c r="F5" s="53"/>
      <c r="G5" s="53"/>
      <c r="H5" s="53"/>
    </row>
    <row r="6" spans="1:8" ht="15.75" x14ac:dyDescent="0.25">
      <c r="A6" s="54" t="s">
        <v>4</v>
      </c>
      <c r="B6" s="54"/>
      <c r="C6" s="54"/>
      <c r="D6" s="54"/>
      <c r="E6" s="54"/>
      <c r="F6" s="54"/>
      <c r="G6" s="54"/>
      <c r="H6" s="54"/>
    </row>
    <row r="7" spans="1:8" ht="15.75" x14ac:dyDescent="0.25">
      <c r="A7" s="55" t="s">
        <v>0</v>
      </c>
      <c r="B7" s="55" t="s">
        <v>1</v>
      </c>
      <c r="C7" s="55" t="s">
        <v>2</v>
      </c>
      <c r="D7" s="55"/>
      <c r="E7" s="55" t="s">
        <v>72</v>
      </c>
      <c r="F7" s="55"/>
      <c r="G7" s="55"/>
      <c r="H7" s="55"/>
    </row>
    <row r="8" spans="1:8" ht="15.75" x14ac:dyDescent="0.25">
      <c r="A8" s="55"/>
      <c r="B8" s="55"/>
      <c r="C8" s="7" t="s">
        <v>5</v>
      </c>
      <c r="D8" s="7" t="s">
        <v>6</v>
      </c>
      <c r="E8" s="14" t="s">
        <v>3</v>
      </c>
      <c r="F8" s="14" t="s">
        <v>10</v>
      </c>
      <c r="G8" s="14" t="s">
        <v>11</v>
      </c>
      <c r="H8" s="14" t="s">
        <v>12</v>
      </c>
    </row>
    <row r="9" spans="1:8" ht="15.75" x14ac:dyDescent="0.25">
      <c r="A9" s="7">
        <v>1</v>
      </c>
      <c r="B9" s="24" t="s">
        <v>65</v>
      </c>
      <c r="C9" s="56"/>
      <c r="D9" s="56"/>
      <c r="E9" s="56"/>
      <c r="F9" s="56"/>
      <c r="G9" s="56"/>
      <c r="H9" s="56"/>
    </row>
    <row r="10" spans="1:8" ht="31.5" x14ac:dyDescent="0.25">
      <c r="A10" s="4">
        <v>1</v>
      </c>
      <c r="B10" s="28" t="s">
        <v>31</v>
      </c>
      <c r="C10" s="25" t="s">
        <v>32</v>
      </c>
      <c r="D10" s="25" t="s">
        <v>33</v>
      </c>
      <c r="E10" s="26">
        <f>'23.1. Đất ở tại nông thôn'!E10*0.7</f>
        <v>2198000</v>
      </c>
      <c r="F10" s="26">
        <f>'23.1. Đất ở tại nông thôn'!F10*0.7</f>
        <v>1318800</v>
      </c>
      <c r="G10" s="26">
        <f>'23.1. Đất ở tại nông thôn'!G10*0.7</f>
        <v>879200</v>
      </c>
      <c r="H10" s="26">
        <f>'23.1. Đất ở tại nông thôn'!H10*0.7</f>
        <v>439600</v>
      </c>
    </row>
    <row r="11" spans="1:8" ht="31.5" x14ac:dyDescent="0.25">
      <c r="A11" s="4">
        <f>1+A10</f>
        <v>2</v>
      </c>
      <c r="B11" s="28" t="s">
        <v>8</v>
      </c>
      <c r="C11" s="25" t="s">
        <v>34</v>
      </c>
      <c r="D11" s="25" t="s">
        <v>35</v>
      </c>
      <c r="E11" s="26">
        <f>'23.1. Đất ở tại nông thôn'!E11*0.7</f>
        <v>2620100</v>
      </c>
      <c r="F11" s="26">
        <f>'23.1. Đất ở tại nông thôn'!F11*0.7</f>
        <v>1572060</v>
      </c>
      <c r="G11" s="26">
        <f>'23.1. Đất ở tại nông thôn'!G11*0.7</f>
        <v>1048039.9999999999</v>
      </c>
      <c r="H11" s="26">
        <f>'23.1. Đất ở tại nông thôn'!H11*0.7</f>
        <v>524019.99999999994</v>
      </c>
    </row>
    <row r="12" spans="1:8" ht="31.5" x14ac:dyDescent="0.25">
      <c r="A12" s="4">
        <f t="shared" ref="A12:A20" si="0">1+A11</f>
        <v>3</v>
      </c>
      <c r="B12" s="25" t="s">
        <v>9</v>
      </c>
      <c r="C12" s="25" t="s">
        <v>36</v>
      </c>
      <c r="D12" s="25" t="s">
        <v>37</v>
      </c>
      <c r="E12" s="26">
        <f>'23.1. Đất ở tại nông thôn'!E12*0.7</f>
        <v>287000</v>
      </c>
      <c r="F12" s="26">
        <f>'23.1. Đất ở tại nông thôn'!F12*0.7</f>
        <v>172200</v>
      </c>
      <c r="G12" s="26">
        <f>'23.1. Đất ở tại nông thôn'!G12*0.7</f>
        <v>114799.99999999999</v>
      </c>
      <c r="H12" s="26"/>
    </row>
    <row r="13" spans="1:8" ht="31.5" x14ac:dyDescent="0.25">
      <c r="A13" s="4">
        <f t="shared" si="0"/>
        <v>4</v>
      </c>
      <c r="B13" s="25" t="s">
        <v>38</v>
      </c>
      <c r="C13" s="25" t="s">
        <v>39</v>
      </c>
      <c r="D13" s="25" t="s">
        <v>40</v>
      </c>
      <c r="E13" s="26">
        <f>'23.1. Đất ở tại nông thôn'!E13*0.7</f>
        <v>189000</v>
      </c>
      <c r="F13" s="26"/>
      <c r="G13" s="26"/>
      <c r="H13" s="26"/>
    </row>
    <row r="14" spans="1:8" ht="31.5" x14ac:dyDescent="0.25">
      <c r="A14" s="4">
        <f t="shared" si="0"/>
        <v>5</v>
      </c>
      <c r="B14" s="29" t="s">
        <v>41</v>
      </c>
      <c r="C14" s="25" t="s">
        <v>42</v>
      </c>
      <c r="D14" s="25" t="s">
        <v>43</v>
      </c>
      <c r="E14" s="26">
        <f>'23.1. Đất ở tại nông thôn'!E14*0.7</f>
        <v>182000</v>
      </c>
      <c r="F14" s="26"/>
      <c r="G14" s="26"/>
      <c r="H14" s="26"/>
    </row>
    <row r="15" spans="1:8" ht="31.5" x14ac:dyDescent="0.25">
      <c r="A15" s="4">
        <f t="shared" si="0"/>
        <v>6</v>
      </c>
      <c r="B15" s="42" t="s">
        <v>44</v>
      </c>
      <c r="C15" s="25" t="s">
        <v>45</v>
      </c>
      <c r="D15" s="25" t="s">
        <v>46</v>
      </c>
      <c r="E15" s="26">
        <f>'23.1. Đất ở tại nông thôn'!E15*0.7</f>
        <v>189000</v>
      </c>
      <c r="F15" s="26"/>
      <c r="G15" s="26"/>
      <c r="H15" s="26"/>
    </row>
    <row r="16" spans="1:8" ht="31.5" x14ac:dyDescent="0.25">
      <c r="A16" s="4">
        <f t="shared" si="0"/>
        <v>7</v>
      </c>
      <c r="B16" s="25" t="s">
        <v>47</v>
      </c>
      <c r="C16" s="25" t="s">
        <v>48</v>
      </c>
      <c r="D16" s="25" t="s">
        <v>46</v>
      </c>
      <c r="E16" s="26">
        <f>'23.1. Đất ở tại nông thôn'!E16*0.7</f>
        <v>244999.99999999997</v>
      </c>
      <c r="F16" s="26">
        <f>'23.1. Đất ở tại nông thôn'!F16*0.7</f>
        <v>147000</v>
      </c>
      <c r="G16" s="26"/>
      <c r="H16" s="26"/>
    </row>
    <row r="17" spans="1:15" ht="15.75" x14ac:dyDescent="0.25">
      <c r="A17" s="4">
        <f t="shared" si="0"/>
        <v>8</v>
      </c>
      <c r="B17" s="28" t="s">
        <v>49</v>
      </c>
      <c r="C17" s="25" t="s">
        <v>50</v>
      </c>
      <c r="D17" s="25" t="s">
        <v>51</v>
      </c>
      <c r="E17" s="26">
        <f>'23.1. Đất ở tại nông thôn'!E17*0.7</f>
        <v>301000</v>
      </c>
      <c r="F17" s="26">
        <f>'23.1. Đất ở tại nông thôn'!F17*0.7</f>
        <v>180600</v>
      </c>
      <c r="G17" s="26"/>
      <c r="H17" s="26"/>
    </row>
    <row r="18" spans="1:15" ht="15.75" x14ac:dyDescent="0.25">
      <c r="A18" s="4">
        <f t="shared" si="0"/>
        <v>9</v>
      </c>
      <c r="B18" s="28" t="s">
        <v>52</v>
      </c>
      <c r="C18" s="25" t="s">
        <v>53</v>
      </c>
      <c r="D18" s="25" t="s">
        <v>54</v>
      </c>
      <c r="E18" s="26">
        <f>'23.1. Đất ở tại nông thôn'!E18*0.7</f>
        <v>266000</v>
      </c>
      <c r="F18" s="26"/>
      <c r="G18" s="26"/>
      <c r="H18" s="26"/>
    </row>
    <row r="19" spans="1:15" ht="47.25" x14ac:dyDescent="0.25">
      <c r="A19" s="4">
        <f t="shared" si="0"/>
        <v>10</v>
      </c>
      <c r="B19" s="28" t="s">
        <v>55</v>
      </c>
      <c r="C19" s="25" t="s">
        <v>56</v>
      </c>
      <c r="D19" s="25" t="s">
        <v>57</v>
      </c>
      <c r="E19" s="26">
        <f>'23.1. Đất ở tại nông thôn'!E19*0.7</f>
        <v>672000</v>
      </c>
      <c r="F19" s="26">
        <f>'23.1. Đất ở tại nông thôn'!F19*0.7</f>
        <v>403200</v>
      </c>
      <c r="G19" s="26">
        <f>'23.1. Đất ở tại nông thôn'!G19*0.7</f>
        <v>268800</v>
      </c>
      <c r="H19" s="26"/>
    </row>
    <row r="20" spans="1:15" ht="15.75" x14ac:dyDescent="0.25">
      <c r="A20" s="4">
        <f t="shared" si="0"/>
        <v>11</v>
      </c>
      <c r="B20" s="57" t="s">
        <v>61</v>
      </c>
      <c r="C20" s="58"/>
      <c r="D20" s="58"/>
      <c r="E20" s="26">
        <f>'23.1. Đất ở tại nông thôn'!E20*0.7</f>
        <v>2870000</v>
      </c>
      <c r="F20" s="26">
        <f>'23.1. Đất ở tại nông thôn'!F20*0.7</f>
        <v>1722000</v>
      </c>
      <c r="G20" s="26"/>
      <c r="H20" s="26"/>
    </row>
    <row r="21" spans="1:15" ht="15.75" x14ac:dyDescent="0.25">
      <c r="A21" s="7">
        <v>2</v>
      </c>
      <c r="B21" s="24" t="s">
        <v>67</v>
      </c>
      <c r="C21" s="46"/>
      <c r="D21" s="46"/>
      <c r="E21" s="46"/>
      <c r="F21" s="46"/>
      <c r="G21" s="46"/>
      <c r="H21" s="46"/>
    </row>
    <row r="22" spans="1:15" ht="47.25" x14ac:dyDescent="0.25">
      <c r="A22" s="4">
        <v>1</v>
      </c>
      <c r="B22" s="25" t="s">
        <v>58</v>
      </c>
      <c r="C22" s="25" t="s">
        <v>59</v>
      </c>
      <c r="D22" s="25" t="s">
        <v>60</v>
      </c>
      <c r="E22" s="26">
        <f>'23.1. Đất ở tại nông thôn'!E22*0.7</f>
        <v>244999.99999999997</v>
      </c>
      <c r="F22" s="26"/>
      <c r="G22" s="26"/>
      <c r="H22" s="26"/>
    </row>
    <row r="23" spans="1:15" s="27" customFormat="1" ht="19.899999999999999" customHeight="1" x14ac:dyDescent="0.25">
      <c r="A23" s="7">
        <v>3</v>
      </c>
      <c r="B23" s="44" t="s">
        <v>66</v>
      </c>
      <c r="C23" s="45"/>
      <c r="D23" s="45"/>
      <c r="E23" s="26"/>
      <c r="F23" s="26"/>
      <c r="G23" s="26"/>
      <c r="H23" s="26"/>
      <c r="I23" s="32"/>
      <c r="J23" s="32"/>
      <c r="K23" s="32"/>
      <c r="L23" s="33"/>
      <c r="M23" s="34"/>
      <c r="N23" s="35"/>
      <c r="O23" s="31"/>
    </row>
    <row r="24" spans="1:15" ht="15.75" x14ac:dyDescent="0.25">
      <c r="A24" s="4">
        <v>1</v>
      </c>
      <c r="B24" s="6" t="s">
        <v>62</v>
      </c>
      <c r="C24" s="28" t="s">
        <v>69</v>
      </c>
      <c r="D24" s="6" t="s">
        <v>46</v>
      </c>
      <c r="E24" s="26">
        <f>'23.1. Đất ở tại nông thôn'!E24*0.7</f>
        <v>168000</v>
      </c>
      <c r="F24" s="26">
        <f>'23.1. Đất ở tại nông thôn'!F24*0.7</f>
        <v>100800</v>
      </c>
      <c r="G24" s="26">
        <f>'23.1. Đất ở tại nông thôn'!G24*0.7</f>
        <v>60479.999999999993</v>
      </c>
      <c r="H24" s="26">
        <f>'23.1. Đất ở tại nông thôn'!H24*0.7</f>
        <v>36288</v>
      </c>
    </row>
    <row r="25" spans="1:15" ht="15.75" x14ac:dyDescent="0.25">
      <c r="A25" s="49" t="s">
        <v>22</v>
      </c>
      <c r="B25" s="49"/>
      <c r="C25" s="49"/>
      <c r="D25" s="49"/>
      <c r="E25" s="49"/>
      <c r="F25" s="49"/>
      <c r="G25" s="49"/>
      <c r="H25" s="49"/>
    </row>
    <row r="26" spans="1:15" ht="15.75" x14ac:dyDescent="0.25">
      <c r="A26" s="48" t="s">
        <v>7</v>
      </c>
      <c r="B26" s="48"/>
      <c r="C26" s="48"/>
      <c r="D26" s="48"/>
      <c r="E26" s="48"/>
      <c r="F26" s="48"/>
      <c r="G26" s="48"/>
      <c r="H26" s="48"/>
    </row>
    <row r="27" spans="1:15" ht="15.75" x14ac:dyDescent="0.25">
      <c r="A27" s="4">
        <v>1</v>
      </c>
      <c r="B27" s="29" t="s">
        <v>65</v>
      </c>
      <c r="C27" s="59"/>
      <c r="D27" s="59"/>
      <c r="E27" s="26">
        <f>'23.1. Đất ở tại nông thôn'!E27*0.7</f>
        <v>118999.99999999999</v>
      </c>
      <c r="F27" s="26"/>
      <c r="G27" s="26"/>
      <c r="H27" s="26"/>
    </row>
    <row r="28" spans="1:15" ht="31.5" x14ac:dyDescent="0.25">
      <c r="A28" s="4">
        <v>2</v>
      </c>
      <c r="B28" s="29" t="s">
        <v>70</v>
      </c>
      <c r="C28" s="60"/>
      <c r="D28" s="60"/>
      <c r="E28" s="26">
        <f>'23.1. Đất ở tại nông thôn'!E28*0.7</f>
        <v>98000</v>
      </c>
      <c r="F28" s="26"/>
      <c r="G28" s="26"/>
      <c r="H28" s="26"/>
    </row>
    <row r="29" spans="1:15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5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15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5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</sheetData>
  <mergeCells count="15">
    <mergeCell ref="A25:H25"/>
    <mergeCell ref="A26:H26"/>
    <mergeCell ref="C27:D27"/>
    <mergeCell ref="C28:D28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20:D20"/>
    <mergeCell ref="C9:H9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C13" sqref="C13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x14ac:dyDescent="0.25">
      <c r="A2" s="61" t="s">
        <v>28</v>
      </c>
      <c r="B2" s="61"/>
      <c r="C2" s="8"/>
      <c r="D2" s="8"/>
      <c r="E2" s="22" t="s">
        <v>25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66" t="s">
        <v>68</v>
      </c>
      <c r="B4" s="66"/>
      <c r="C4" s="66"/>
      <c r="D4" s="66"/>
      <c r="E4" s="66"/>
    </row>
    <row r="5" spans="1:8" s="3" customFormat="1" ht="15.6" customHeight="1" x14ac:dyDescent="0.25">
      <c r="A5" s="53" t="s">
        <v>20</v>
      </c>
      <c r="B5" s="53"/>
      <c r="C5" s="53"/>
      <c r="D5" s="53"/>
      <c r="E5" s="53"/>
      <c r="F5" s="47"/>
      <c r="G5" s="47"/>
      <c r="H5" s="47"/>
    </row>
    <row r="6" spans="1:8" x14ac:dyDescent="0.25">
      <c r="A6" s="63" t="s">
        <v>26</v>
      </c>
      <c r="B6" s="63"/>
      <c r="C6" s="63"/>
      <c r="D6" s="63"/>
      <c r="E6" s="63"/>
    </row>
    <row r="7" spans="1:8" x14ac:dyDescent="0.25">
      <c r="A7" s="63" t="s">
        <v>13</v>
      </c>
      <c r="B7" s="63"/>
      <c r="C7" s="63"/>
      <c r="D7" s="63"/>
      <c r="E7" s="63"/>
    </row>
    <row r="8" spans="1:8" x14ac:dyDescent="0.25">
      <c r="A8" s="62" t="s">
        <v>18</v>
      </c>
      <c r="B8" s="62"/>
      <c r="C8" s="62"/>
      <c r="D8" s="62"/>
      <c r="E8" s="62"/>
    </row>
    <row r="9" spans="1:8" x14ac:dyDescent="0.25">
      <c r="A9" s="64" t="s">
        <v>14</v>
      </c>
      <c r="B9" s="64" t="s">
        <v>24</v>
      </c>
      <c r="C9" s="56" t="s">
        <v>23</v>
      </c>
      <c r="D9" s="56"/>
      <c r="E9" s="56"/>
    </row>
    <row r="10" spans="1:8" x14ac:dyDescent="0.25">
      <c r="A10" s="65"/>
      <c r="B10" s="65"/>
      <c r="C10" s="2" t="s">
        <v>3</v>
      </c>
      <c r="D10" s="2" t="s">
        <v>10</v>
      </c>
      <c r="E10" s="2" t="s">
        <v>11</v>
      </c>
    </row>
    <row r="11" spans="1:8" x14ac:dyDescent="0.25">
      <c r="A11" s="1">
        <f>MAX(A9)+1</f>
        <v>1</v>
      </c>
      <c r="B11" s="38" t="s">
        <v>65</v>
      </c>
      <c r="C11" s="40">
        <v>58000</v>
      </c>
      <c r="D11" s="40">
        <v>52000</v>
      </c>
      <c r="E11" s="40">
        <v>46000</v>
      </c>
    </row>
    <row r="12" spans="1:8" x14ac:dyDescent="0.25">
      <c r="A12" s="1">
        <f t="shared" ref="A12:A13" si="0">MAX(A11)+1</f>
        <v>2</v>
      </c>
      <c r="B12" s="39" t="s">
        <v>66</v>
      </c>
      <c r="C12" s="40">
        <v>51000</v>
      </c>
      <c r="D12" s="40">
        <v>46000</v>
      </c>
      <c r="E12" s="40">
        <v>41000</v>
      </c>
    </row>
    <row r="13" spans="1:8" x14ac:dyDescent="0.25">
      <c r="A13" s="1">
        <f t="shared" si="0"/>
        <v>3</v>
      </c>
      <c r="B13" s="38" t="s">
        <v>67</v>
      </c>
      <c r="C13" s="40">
        <v>51000</v>
      </c>
      <c r="D13" s="40">
        <v>46000</v>
      </c>
      <c r="E13" s="40">
        <v>41000</v>
      </c>
    </row>
    <row r="14" spans="1:8" x14ac:dyDescent="0.25">
      <c r="A14" s="21"/>
      <c r="B14" s="21"/>
      <c r="C14" s="21"/>
      <c r="D14" s="21"/>
      <c r="E14" s="21"/>
    </row>
    <row r="15" spans="1:8" x14ac:dyDescent="0.25">
      <c r="A15" s="63" t="s">
        <v>27</v>
      </c>
      <c r="B15" s="63"/>
      <c r="C15" s="63"/>
      <c r="D15" s="63"/>
      <c r="E15" s="63"/>
    </row>
    <row r="16" spans="1:8" x14ac:dyDescent="0.25">
      <c r="A16" s="62" t="s">
        <v>18</v>
      </c>
      <c r="B16" s="62"/>
      <c r="C16" s="62"/>
      <c r="D16" s="62"/>
      <c r="E16" s="62"/>
    </row>
    <row r="17" spans="1:5" x14ac:dyDescent="0.25">
      <c r="A17" s="64" t="s">
        <v>14</v>
      </c>
      <c r="B17" s="64" t="s">
        <v>24</v>
      </c>
      <c r="C17" s="56" t="s">
        <v>23</v>
      </c>
      <c r="D17" s="56"/>
      <c r="E17" s="56"/>
    </row>
    <row r="18" spans="1:5" x14ac:dyDescent="0.25">
      <c r="A18" s="65"/>
      <c r="B18" s="65"/>
      <c r="C18" s="2" t="s">
        <v>3</v>
      </c>
      <c r="D18" s="2" t="s">
        <v>10</v>
      </c>
      <c r="E18" s="2" t="s">
        <v>11</v>
      </c>
    </row>
    <row r="19" spans="1:5" x14ac:dyDescent="0.25">
      <c r="A19" s="1">
        <f>MAX(A17)+1</f>
        <v>1</v>
      </c>
      <c r="B19" s="20" t="str">
        <f t="shared" ref="B19:B21" si="1">B11</f>
        <v>Xã Điềm He cũ</v>
      </c>
      <c r="C19" s="40">
        <v>52000</v>
      </c>
      <c r="D19" s="40">
        <v>47000</v>
      </c>
      <c r="E19" s="40">
        <v>42000</v>
      </c>
    </row>
    <row r="20" spans="1:5" x14ac:dyDescent="0.25">
      <c r="A20" s="1">
        <f t="shared" ref="A20:A21" si="2">MAX(A19)+1</f>
        <v>2</v>
      </c>
      <c r="B20" s="20" t="str">
        <f t="shared" si="1"/>
        <v>Xã Trấn Ninh cũ</v>
      </c>
      <c r="C20" s="40">
        <v>45000</v>
      </c>
      <c r="D20" s="40">
        <v>41000</v>
      </c>
      <c r="E20" s="40">
        <v>36000</v>
      </c>
    </row>
    <row r="21" spans="1:5" x14ac:dyDescent="0.25">
      <c r="A21" s="1">
        <f t="shared" si="2"/>
        <v>3</v>
      </c>
      <c r="B21" s="20" t="str">
        <f t="shared" si="1"/>
        <v>Xã Liên Hội cũ</v>
      </c>
      <c r="C21" s="40">
        <v>45000</v>
      </c>
      <c r="D21" s="40">
        <v>41000</v>
      </c>
      <c r="E21" s="40"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63" t="s">
        <v>15</v>
      </c>
      <c r="B23" s="63"/>
      <c r="C23" s="63"/>
      <c r="D23" s="63"/>
      <c r="E23" s="63"/>
    </row>
    <row r="24" spans="1:5" x14ac:dyDescent="0.25">
      <c r="A24" s="62" t="s">
        <v>18</v>
      </c>
      <c r="B24" s="62"/>
      <c r="C24" s="62"/>
      <c r="D24" s="62"/>
      <c r="E24" s="62"/>
    </row>
    <row r="25" spans="1:5" x14ac:dyDescent="0.25">
      <c r="A25" s="64" t="s">
        <v>14</v>
      </c>
      <c r="B25" s="64" t="s">
        <v>24</v>
      </c>
      <c r="C25" s="56" t="s">
        <v>23</v>
      </c>
      <c r="D25" s="56"/>
      <c r="E25" s="56"/>
    </row>
    <row r="26" spans="1:5" x14ac:dyDescent="0.25">
      <c r="A26" s="65"/>
      <c r="B26" s="65"/>
      <c r="C26" s="2" t="s">
        <v>3</v>
      </c>
      <c r="D26" s="2" t="s">
        <v>10</v>
      </c>
      <c r="E26" s="2" t="s">
        <v>11</v>
      </c>
    </row>
    <row r="27" spans="1:5" x14ac:dyDescent="0.25">
      <c r="A27" s="1">
        <f>MAX(A25)+1</f>
        <v>1</v>
      </c>
      <c r="B27" s="20" t="str">
        <f t="shared" ref="B27:B29" si="3">B11</f>
        <v>Xã Điềm He cũ</v>
      </c>
      <c r="C27" s="19">
        <v>46000</v>
      </c>
      <c r="D27" s="19">
        <v>41000</v>
      </c>
      <c r="E27" s="19">
        <v>37000</v>
      </c>
    </row>
    <row r="28" spans="1:5" x14ac:dyDescent="0.25">
      <c r="A28" s="1">
        <f t="shared" ref="A28:A29" si="4">MAX(A27)+1</f>
        <v>2</v>
      </c>
      <c r="B28" s="20" t="str">
        <f t="shared" si="3"/>
        <v>Xã Trấn Ninh cũ</v>
      </c>
      <c r="C28" s="19">
        <v>40000</v>
      </c>
      <c r="D28" s="19">
        <v>36000</v>
      </c>
      <c r="E28" s="19">
        <v>32000</v>
      </c>
    </row>
    <row r="29" spans="1:5" x14ac:dyDescent="0.25">
      <c r="A29" s="1">
        <f t="shared" si="4"/>
        <v>3</v>
      </c>
      <c r="B29" s="20" t="str">
        <f t="shared" si="3"/>
        <v>Xã Liên Hội cũ</v>
      </c>
      <c r="C29" s="19">
        <v>40000</v>
      </c>
      <c r="D29" s="19">
        <v>36000</v>
      </c>
      <c r="E29" s="19"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63" t="s">
        <v>16</v>
      </c>
      <c r="B31" s="63"/>
      <c r="C31" s="63"/>
      <c r="D31" s="63"/>
      <c r="E31" s="63"/>
    </row>
    <row r="32" spans="1:5" x14ac:dyDescent="0.25">
      <c r="A32" s="62" t="s">
        <v>18</v>
      </c>
      <c r="B32" s="62"/>
      <c r="C32" s="62"/>
      <c r="D32" s="62"/>
      <c r="E32" s="62"/>
    </row>
    <row r="33" spans="1:5" x14ac:dyDescent="0.25">
      <c r="A33" s="64" t="s">
        <v>14</v>
      </c>
      <c r="B33" s="64" t="s">
        <v>24</v>
      </c>
      <c r="C33" s="56" t="s">
        <v>23</v>
      </c>
      <c r="D33" s="56"/>
      <c r="E33" s="56"/>
    </row>
    <row r="34" spans="1:5" x14ac:dyDescent="0.25">
      <c r="A34" s="65"/>
      <c r="B34" s="65"/>
      <c r="C34" s="2" t="s">
        <v>3</v>
      </c>
      <c r="D34" s="2" t="s">
        <v>10</v>
      </c>
      <c r="E34" s="2" t="s">
        <v>11</v>
      </c>
    </row>
    <row r="35" spans="1:5" x14ac:dyDescent="0.25">
      <c r="A35" s="1">
        <f>MAX(A33)+1</f>
        <v>1</v>
      </c>
      <c r="B35" s="20" t="str">
        <f t="shared" ref="B35:B37" si="5">B11</f>
        <v>Xã Điềm He cũ</v>
      </c>
      <c r="C35" s="19">
        <v>39000</v>
      </c>
      <c r="D35" s="19">
        <v>35000</v>
      </c>
      <c r="E35" s="19">
        <v>31000</v>
      </c>
    </row>
    <row r="36" spans="1:5" x14ac:dyDescent="0.25">
      <c r="A36" s="1">
        <f t="shared" ref="A36:A37" si="6">MAX(A35)+1</f>
        <v>2</v>
      </c>
      <c r="B36" s="20" t="str">
        <f t="shared" si="5"/>
        <v>Xã Trấn Ninh cũ</v>
      </c>
      <c r="C36" s="19">
        <v>36000</v>
      </c>
      <c r="D36" s="19">
        <v>32000</v>
      </c>
      <c r="E36" s="19">
        <v>30000</v>
      </c>
    </row>
    <row r="37" spans="1:5" x14ac:dyDescent="0.25">
      <c r="A37" s="1">
        <f t="shared" si="6"/>
        <v>3</v>
      </c>
      <c r="B37" s="20" t="str">
        <f t="shared" si="5"/>
        <v>Xã Liên Hội cũ</v>
      </c>
      <c r="C37" s="19">
        <v>36000</v>
      </c>
      <c r="D37" s="19">
        <v>32000</v>
      </c>
      <c r="E37" s="19"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63" t="s">
        <v>17</v>
      </c>
      <c r="B39" s="63"/>
      <c r="C39" s="63"/>
      <c r="D39" s="63"/>
      <c r="E39" s="63"/>
    </row>
    <row r="40" spans="1:5" x14ac:dyDescent="0.25">
      <c r="A40" s="69" t="s">
        <v>18</v>
      </c>
      <c r="B40" s="69"/>
      <c r="C40" s="69"/>
      <c r="D40" s="69"/>
      <c r="E40" s="69"/>
    </row>
    <row r="41" spans="1:5" ht="31.5" x14ac:dyDescent="0.25">
      <c r="A41" s="2" t="s">
        <v>14</v>
      </c>
      <c r="B41" s="17" t="s">
        <v>24</v>
      </c>
      <c r="C41" s="56" t="s">
        <v>23</v>
      </c>
      <c r="D41" s="56"/>
      <c r="E41" s="56"/>
    </row>
    <row r="42" spans="1:5" x14ac:dyDescent="0.25">
      <c r="A42" s="1">
        <f>MAX(A41)+1</f>
        <v>1</v>
      </c>
      <c r="B42" s="20" t="str">
        <f>B11</f>
        <v>Xã Điềm He cũ</v>
      </c>
      <c r="C42" s="67">
        <v>8000</v>
      </c>
      <c r="D42" s="68"/>
      <c r="E42" s="68"/>
    </row>
    <row r="43" spans="1:5" x14ac:dyDescent="0.25">
      <c r="A43" s="1">
        <f t="shared" ref="A43:A44" si="7">MAX(A42)+1</f>
        <v>2</v>
      </c>
      <c r="B43" s="20" t="str">
        <f>B12</f>
        <v>Xã Trấn Ninh cũ</v>
      </c>
      <c r="C43" s="67">
        <v>6000</v>
      </c>
      <c r="D43" s="68"/>
      <c r="E43" s="68"/>
    </row>
    <row r="44" spans="1:5" x14ac:dyDescent="0.25">
      <c r="A44" s="1">
        <f t="shared" si="7"/>
        <v>3</v>
      </c>
      <c r="B44" s="20" t="str">
        <f>B13</f>
        <v>Xã Liên Hội cũ</v>
      </c>
      <c r="C44" s="67">
        <v>6000</v>
      </c>
      <c r="D44" s="68"/>
      <c r="E44" s="68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5:E5"/>
    <mergeCell ref="A4:E4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23.1. Đất ở tại nông thôn</vt:lpstr>
      <vt:lpstr>23.2. Đất TMDV tại nông thôn</vt:lpstr>
      <vt:lpstr>23.3. Đất SXPNN tại nông thôn</vt:lpstr>
      <vt:lpstr>23.4. Đất NN</vt:lpstr>
      <vt:lpstr>'23.1. Đất ở tại nông thôn'!Print_Titles</vt:lpstr>
      <vt:lpstr>'23.2. Đất TMDV tại nông thôn'!Print_Titles</vt:lpstr>
      <vt:lpstr>'23.3. Đất SXPNN tại nông thôn'!Print_Titles</vt:lpstr>
      <vt:lpstr>'23.1. Đất ở tại nông thôn'!Vùng_In</vt:lpstr>
      <vt:lpstr>'23.2. Đất TMDV tại nông thôn'!Vùng_In</vt:lpstr>
      <vt:lpstr>'23.3. Đất SXPNN tại nông thôn'!Vùng_In</vt:lpstr>
      <vt:lpstr>'23.4.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2025-08-31T08:33:46Z</dcterms:modified>
</cp:coreProperties>
</file>